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R:\II-8\Themen\Investitionen_Junglandwirte_Bauliche Angelegenheiten\GSP 23-27\73-01\20231017 Beilage 7 SRL Maschinenkostenrechner\"/>
    </mc:Choice>
  </mc:AlternateContent>
  <bookViews>
    <workbookView xWindow="0" yWindow="0" windowWidth="25950" windowHeight="12735"/>
  </bookViews>
  <sheets>
    <sheet name="MKR_Auslastung" sheetId="2" r:id="rId1"/>
    <sheet name="MKR_Leistung_Fläch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4" i="4" l="1"/>
  <c r="AC24" i="4" s="1"/>
  <c r="AC32" i="4" s="1"/>
  <c r="AC26" i="4"/>
  <c r="AC54" i="4" s="1"/>
  <c r="AC36" i="4"/>
  <c r="AC45" i="4"/>
  <c r="AC51" i="4" s="1"/>
  <c r="AC56" i="4" s="1"/>
  <c r="R54" i="4"/>
  <c r="AC30" i="4" l="1"/>
  <c r="AC40" i="4" s="1"/>
  <c r="AC55" i="4" l="1"/>
  <c r="AC57" i="4" s="1"/>
  <c r="W62" i="4" s="1"/>
  <c r="AC59" i="4"/>
  <c r="AC14" i="2" l="1"/>
  <c r="AC26" i="2" s="1"/>
  <c r="AC32" i="2" s="1"/>
  <c r="AC36" i="2"/>
  <c r="S54" i="2"/>
  <c r="AC45" i="2" l="1"/>
  <c r="AC51" i="2" s="1"/>
  <c r="AC56" i="2" s="1"/>
  <c r="AC30" i="2"/>
  <c r="AC40" i="2" s="1"/>
  <c r="AC55" i="2" l="1"/>
  <c r="AC57" i="2" s="1"/>
  <c r="W62" i="2" s="1"/>
  <c r="AC59" i="2"/>
</calcChain>
</file>

<file path=xl/sharedStrings.xml><?xml version="1.0" encoding="utf-8"?>
<sst xmlns="http://schemas.openxmlformats.org/spreadsheetml/2006/main" count="124" uniqueCount="48">
  <si>
    <t>€</t>
  </si>
  <si>
    <t>Vergleichskosten laut ÖKL pro Stunde</t>
  </si>
  <si>
    <t>Kosten pro Hektar geplanter Einsatz</t>
  </si>
  <si>
    <t>Kosten pro Stunde geplanter Einsatz</t>
  </si>
  <si>
    <t>Variable Kosten / Stunde</t>
  </si>
  <si>
    <t>Fixkosten / Stunde</t>
  </si>
  <si>
    <t>h Einsatzzeit</t>
  </si>
  <si>
    <r>
      <t xml:space="preserve">Ermittelte Maschinenkosten / Stunde </t>
    </r>
    <r>
      <rPr>
        <sz val="10.5"/>
        <rFont val="Arial"/>
        <family val="2"/>
      </rPr>
      <t>auf Basis</t>
    </r>
  </si>
  <si>
    <t>Summe Variable Kosten / Stunde</t>
  </si>
  <si>
    <t>Organisationskosten die als Variable Kosten / Stunde entstehen</t>
  </si>
  <si>
    <t>Treibstoff- und Schmiermittelkosten lt. ÖKL</t>
  </si>
  <si>
    <t>≙ Reparaturkosten / Stunde</t>
  </si>
  <si>
    <t xml:space="preserve">Reparaturkostenfaktor % lt. ÖKL </t>
  </si>
  <si>
    <t>Summe Fixkosten / Jahr</t>
  </si>
  <si>
    <t>Organisationskosten die als Fixkosten / Jahr entstehen</t>
  </si>
  <si>
    <t>Versicherung lt. ÖKL (1 % von den Investitionskosten)</t>
  </si>
  <si>
    <t>Unterbringung lt. ÖKL</t>
  </si>
  <si>
    <t>Zinsansatz</t>
  </si>
  <si>
    <t>Abschreibung</t>
  </si>
  <si>
    <t>Fixkosten / Jahr</t>
  </si>
  <si>
    <t>Restwert nach Ablauf der Nutzungsdauer lt. ÖKL (10 %)</t>
  </si>
  <si>
    <t>Jahre</t>
  </si>
  <si>
    <t>geplante Nutzungsdauer lt. ÖKL</t>
  </si>
  <si>
    <t>h / Jahr</t>
  </si>
  <si>
    <t>geplante jährliche Auslastung  (Wirtschaftlichkeitsberechnung)</t>
  </si>
  <si>
    <t>ha</t>
  </si>
  <si>
    <t xml:space="preserve">geplante jährliche Einsatzfläche </t>
  </si>
  <si>
    <t>davon für Maschine relevante Fläche</t>
  </si>
  <si>
    <t>Gesamtfläche LN laut MFA</t>
  </si>
  <si>
    <t>zu finanzierender Anschaffungswert</t>
  </si>
  <si>
    <t>geplanter Investitionszuschuss</t>
  </si>
  <si>
    <t>Investitionskosten (exkl. Ust)</t>
  </si>
  <si>
    <t>Bezeichnung Maschine / Gerät:</t>
  </si>
  <si>
    <t>Betriebs- oder Klientennummer:</t>
  </si>
  <si>
    <t>Antragsnummer:</t>
  </si>
  <si>
    <t>förderwerbende Person:</t>
  </si>
  <si>
    <t>Bewertung basierend auf jährlicher Auslastung</t>
  </si>
  <si>
    <t>Maschinenkostenrechner</t>
  </si>
  <si>
    <t>&amp;</t>
  </si>
  <si>
    <t>ha Einsatzfläche</t>
  </si>
  <si>
    <t>auf Basis</t>
  </si>
  <si>
    <t xml:space="preserve">Ermittelte Maschinenkosten / Stunde </t>
  </si>
  <si>
    <t>≙ mittlere Leistung / Stunde</t>
  </si>
  <si>
    <t xml:space="preserve">h / ha </t>
  </si>
  <si>
    <t>bis</t>
  </si>
  <si>
    <t xml:space="preserve">Leistungsbereich lt. ÖKL </t>
  </si>
  <si>
    <t>geplante jährliche Einsatzfläche (Wirtschaftlichkeitsberechnung)</t>
  </si>
  <si>
    <t>Bewertung basierend auf Leistung in Bezug zur Einsatzfläche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</si>
</sst>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%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.5"/>
      <color rgb="FFFF0000"/>
      <name val="Arial"/>
      <family val="2"/>
    </font>
    <font>
      <sz val="10.5"/>
      <color theme="1"/>
      <name val="Arial"/>
      <family val="2"/>
    </font>
    <font>
      <i/>
      <sz val="10.5"/>
      <name val="Arial"/>
      <family val="2"/>
    </font>
    <font>
      <b/>
      <sz val="10.5"/>
      <color theme="1"/>
      <name val="Arial"/>
      <family val="2"/>
    </font>
    <font>
      <sz val="10"/>
      <color theme="1"/>
      <name val="Calibri"/>
      <family val="2"/>
      <scheme val="minor"/>
    </font>
    <font>
      <i/>
      <sz val="9.5"/>
      <color theme="0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E46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dashed">
        <color auto="1"/>
      </top>
      <bottom style="medium">
        <color theme="1"/>
      </bottom>
      <diagonal/>
    </border>
    <border>
      <left/>
      <right/>
      <top style="dashed">
        <color auto="1"/>
      </top>
      <bottom style="medium">
        <color theme="1"/>
      </bottom>
      <diagonal/>
    </border>
    <border>
      <left style="thin">
        <color auto="1"/>
      </left>
      <right/>
      <top style="dashed">
        <color auto="1"/>
      </top>
      <bottom style="medium">
        <color theme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 style="dashed">
        <color theme="1"/>
      </top>
      <bottom style="medium">
        <color theme="1"/>
      </bottom>
      <diagonal/>
    </border>
    <border>
      <left/>
      <right/>
      <top style="dashed">
        <color theme="1"/>
      </top>
      <bottom style="medium">
        <color theme="1"/>
      </bottom>
      <diagonal/>
    </border>
    <border>
      <left style="thin">
        <color auto="1"/>
      </left>
      <right/>
      <top style="dashed">
        <color theme="1"/>
      </top>
      <bottom style="medium">
        <color theme="1"/>
      </bottom>
      <diagonal/>
    </border>
    <border>
      <left/>
      <right style="thin">
        <color auto="1"/>
      </right>
      <top style="double">
        <color indexed="64"/>
      </top>
      <bottom style="dashed">
        <color theme="1"/>
      </bottom>
      <diagonal/>
    </border>
    <border>
      <left/>
      <right/>
      <top style="double">
        <color indexed="64"/>
      </top>
      <bottom style="dashed">
        <color theme="1"/>
      </bottom>
      <diagonal/>
    </border>
    <border>
      <left style="thin">
        <color auto="1"/>
      </left>
      <right/>
      <top style="double">
        <color indexed="64"/>
      </top>
      <bottom style="dashed">
        <color theme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 style="thin">
        <color auto="1"/>
      </right>
      <top style="dashed">
        <color auto="1"/>
      </top>
      <bottom style="double">
        <color indexed="64"/>
      </bottom>
      <diagonal/>
    </border>
    <border>
      <left/>
      <right/>
      <top style="dashed">
        <color auto="1"/>
      </top>
      <bottom style="double">
        <color indexed="64"/>
      </bottom>
      <diagonal/>
    </border>
    <border>
      <left style="thin">
        <color auto="1"/>
      </left>
      <right/>
      <top style="dashed">
        <color auto="1"/>
      </top>
      <bottom style="double">
        <color indexed="64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left"/>
    </xf>
    <xf numFmtId="0" fontId="5" fillId="2" borderId="14" xfId="2" applyFont="1" applyFill="1" applyBorder="1" applyAlignment="1"/>
    <xf numFmtId="0" fontId="5" fillId="2" borderId="15" xfId="2" applyFont="1" applyFill="1" applyBorder="1" applyAlignment="1"/>
    <xf numFmtId="0" fontId="4" fillId="0" borderId="0" xfId="2" applyFont="1" applyFill="1" applyBorder="1" applyAlignment="1" applyProtection="1"/>
    <xf numFmtId="0" fontId="5" fillId="2" borderId="13" xfId="2" applyFont="1" applyFill="1" applyBorder="1" applyAlignment="1">
      <alignment horizontal="left"/>
    </xf>
    <xf numFmtId="0" fontId="5" fillId="2" borderId="14" xfId="2" applyFont="1" applyFill="1" applyBorder="1" applyAlignment="1">
      <alignment horizontal="left"/>
    </xf>
    <xf numFmtId="0" fontId="10" fillId="0" borderId="0" xfId="0" applyFont="1" applyFill="1"/>
    <xf numFmtId="0" fontId="4" fillId="0" borderId="0" xfId="2" applyFont="1" applyBorder="1" applyAlignment="1"/>
    <xf numFmtId="4" fontId="3" fillId="2" borderId="14" xfId="2" applyNumberFormat="1" applyFont="1" applyFill="1" applyBorder="1" applyAlignment="1" applyProtection="1"/>
    <xf numFmtId="0" fontId="4" fillId="0" borderId="8" xfId="2" applyFont="1" applyFill="1" applyBorder="1" applyAlignment="1" applyProtection="1"/>
    <xf numFmtId="0" fontId="4" fillId="0" borderId="8" xfId="2" applyFont="1" applyFill="1" applyBorder="1" applyAlignment="1" applyProtection="1">
      <alignment horizontal="center"/>
    </xf>
    <xf numFmtId="0" fontId="4" fillId="0" borderId="8" xfId="2" applyFont="1" applyBorder="1" applyAlignment="1" applyProtection="1"/>
    <xf numFmtId="0" fontId="4" fillId="0" borderId="9" xfId="2" applyFont="1" applyBorder="1" applyAlignment="1" applyProtection="1">
      <alignment horizontal="left"/>
    </xf>
    <xf numFmtId="0" fontId="12" fillId="3" borderId="5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8" fillId="0" borderId="53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52" xfId="2" applyFont="1" applyBorder="1" applyAlignment="1">
      <alignment horizontal="center"/>
    </xf>
    <xf numFmtId="0" fontId="5" fillId="0" borderId="9" xfId="2" applyFont="1" applyBorder="1" applyAlignment="1"/>
    <xf numFmtId="0" fontId="5" fillId="0" borderId="8" xfId="2" applyFont="1" applyBorder="1" applyAlignment="1"/>
    <xf numFmtId="0" fontId="4" fillId="2" borderId="8" xfId="2" applyNumberFormat="1" applyFont="1" applyFill="1" applyBorder="1" applyAlignment="1" applyProtection="1">
      <alignment horizontal="left"/>
      <protection locked="0"/>
    </xf>
    <xf numFmtId="0" fontId="4" fillId="2" borderId="29" xfId="2" applyNumberFormat="1" applyFont="1" applyFill="1" applyBorder="1" applyAlignment="1" applyProtection="1">
      <alignment horizontal="left"/>
      <protection locked="0"/>
    </xf>
    <xf numFmtId="0" fontId="5" fillId="0" borderId="51" xfId="2" applyFont="1" applyBorder="1" applyAlignment="1"/>
    <xf numFmtId="0" fontId="5" fillId="0" borderId="50" xfId="2" applyFont="1" applyBorder="1" applyAlignment="1"/>
    <xf numFmtId="0" fontId="4" fillId="2" borderId="50" xfId="2" applyNumberFormat="1" applyFont="1" applyFill="1" applyBorder="1" applyAlignment="1" applyProtection="1">
      <alignment horizontal="left"/>
      <protection locked="0"/>
    </xf>
    <xf numFmtId="0" fontId="4" fillId="2" borderId="49" xfId="2" applyNumberFormat="1" applyFont="1" applyFill="1" applyBorder="1" applyAlignment="1" applyProtection="1">
      <alignment horizontal="left"/>
      <protection locked="0"/>
    </xf>
    <xf numFmtId="0" fontId="3" fillId="2" borderId="50" xfId="2" applyFont="1" applyFill="1" applyBorder="1" applyAlignment="1" applyProtection="1">
      <alignment horizontal="left"/>
      <protection locked="0"/>
    </xf>
    <xf numFmtId="0" fontId="3" fillId="2" borderId="49" xfId="2" applyFont="1" applyFill="1" applyBorder="1" applyAlignment="1" applyProtection="1">
      <alignment horizontal="left"/>
      <protection locked="0"/>
    </xf>
    <xf numFmtId="0" fontId="4" fillId="0" borderId="48" xfId="2" applyFont="1" applyBorder="1" applyAlignment="1">
      <alignment horizontal="center"/>
    </xf>
    <xf numFmtId="0" fontId="4" fillId="0" borderId="47" xfId="2" applyFont="1" applyBorder="1" applyAlignment="1">
      <alignment horizontal="center"/>
    </xf>
    <xf numFmtId="0" fontId="4" fillId="0" borderId="46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9" xfId="2" applyFont="1" applyBorder="1" applyAlignment="1" applyProtection="1">
      <alignment horizontal="left"/>
    </xf>
    <xf numFmtId="0" fontId="4" fillId="0" borderId="8" xfId="2" applyFont="1" applyBorder="1" applyAlignment="1" applyProtection="1">
      <alignment horizontal="left"/>
    </xf>
    <xf numFmtId="4" fontId="4" fillId="2" borderId="8" xfId="2" applyNumberFormat="1" applyFont="1" applyFill="1" applyBorder="1" applyAlignment="1" applyProtection="1">
      <alignment horizontal="right"/>
      <protection locked="0"/>
    </xf>
    <xf numFmtId="0" fontId="4" fillId="0" borderId="8" xfId="2" applyFont="1" applyBorder="1" applyAlignment="1">
      <alignment horizontal="left"/>
    </xf>
    <xf numFmtId="0" fontId="4" fillId="0" borderId="29" xfId="2" applyFont="1" applyBorder="1" applyAlignment="1">
      <alignment horizontal="left"/>
    </xf>
    <xf numFmtId="0" fontId="4" fillId="0" borderId="42" xfId="2" applyFont="1" applyBorder="1" applyAlignment="1" applyProtection="1">
      <alignment horizontal="center"/>
    </xf>
    <xf numFmtId="0" fontId="4" fillId="0" borderId="41" xfId="2" applyFont="1" applyBorder="1" applyAlignment="1" applyProtection="1">
      <alignment horizontal="center"/>
    </xf>
    <xf numFmtId="0" fontId="4" fillId="0" borderId="40" xfId="2" applyFont="1" applyBorder="1" applyAlignment="1" applyProtection="1">
      <alignment horizontal="center"/>
    </xf>
    <xf numFmtId="4" fontId="4" fillId="2" borderId="8" xfId="2" applyNumberFormat="1" applyFont="1" applyFill="1" applyBorder="1" applyAlignment="1" applyProtection="1">
      <alignment horizontal="right"/>
    </xf>
    <xf numFmtId="0" fontId="4" fillId="0" borderId="7" xfId="2" applyFont="1" applyBorder="1" applyAlignment="1" applyProtection="1">
      <alignment horizontal="left"/>
    </xf>
    <xf numFmtId="0" fontId="4" fillId="0" borderId="6" xfId="2" applyFont="1" applyBorder="1" applyAlignment="1" applyProtection="1">
      <alignment horizontal="left"/>
    </xf>
    <xf numFmtId="4" fontId="4" fillId="2" borderId="6" xfId="2" applyNumberFormat="1" applyFont="1" applyFill="1" applyBorder="1" applyAlignment="1" applyProtection="1">
      <alignment horizontal="right"/>
      <protection locked="0"/>
    </xf>
    <xf numFmtId="0" fontId="4" fillId="0" borderId="6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45" xfId="2" applyFont="1" applyBorder="1" applyAlignment="1" applyProtection="1">
      <alignment horizontal="center"/>
    </xf>
    <xf numFmtId="0" fontId="4" fillId="0" borderId="44" xfId="2" applyFont="1" applyBorder="1" applyAlignment="1" applyProtection="1">
      <alignment horizontal="center"/>
    </xf>
    <xf numFmtId="0" fontId="4" fillId="0" borderId="43" xfId="2" applyFont="1" applyBorder="1" applyAlignment="1" applyProtection="1">
      <alignment horizontal="center"/>
    </xf>
    <xf numFmtId="0" fontId="5" fillId="0" borderId="9" xfId="2" applyFont="1" applyBorder="1" applyAlignment="1" applyProtection="1">
      <alignment horizontal="left"/>
    </xf>
    <xf numFmtId="0" fontId="5" fillId="0" borderId="8" xfId="2" applyFont="1" applyBorder="1" applyAlignment="1" applyProtection="1">
      <alignment horizontal="left"/>
    </xf>
    <xf numFmtId="4" fontId="5" fillId="2" borderId="8" xfId="2" applyNumberFormat="1" applyFont="1" applyFill="1" applyBorder="1" applyAlignment="1" applyProtection="1">
      <alignment horizontal="right"/>
      <protection locked="0"/>
    </xf>
    <xf numFmtId="0" fontId="5" fillId="0" borderId="8" xfId="2" applyFont="1" applyBorder="1" applyAlignment="1">
      <alignment horizontal="left"/>
    </xf>
    <xf numFmtId="0" fontId="5" fillId="0" borderId="29" xfId="2" applyFont="1" applyBorder="1" applyAlignment="1">
      <alignment horizontal="left"/>
    </xf>
    <xf numFmtId="0" fontId="4" fillId="0" borderId="17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4" fillId="0" borderId="9" xfId="2" applyFont="1" applyBorder="1" applyAlignment="1"/>
    <xf numFmtId="0" fontId="4" fillId="0" borderId="8" xfId="2" applyFont="1" applyBorder="1" applyAlignment="1"/>
    <xf numFmtId="0" fontId="4" fillId="0" borderId="0" xfId="2" applyFont="1" applyBorder="1" applyAlignment="1">
      <alignment horizontal="left"/>
    </xf>
    <xf numFmtId="0" fontId="4" fillId="0" borderId="16" xfId="2" applyFont="1" applyBorder="1" applyAlignment="1">
      <alignment horizontal="left"/>
    </xf>
    <xf numFmtId="0" fontId="4" fillId="0" borderId="42" xfId="2" applyFont="1" applyBorder="1" applyAlignment="1">
      <alignment horizontal="center"/>
    </xf>
    <xf numFmtId="0" fontId="4" fillId="0" borderId="41" xfId="2" applyFont="1" applyBorder="1" applyAlignment="1">
      <alignment horizontal="center"/>
    </xf>
    <xf numFmtId="0" fontId="4" fillId="0" borderId="40" xfId="2" applyFont="1" applyBorder="1" applyAlignment="1">
      <alignment horizontal="center"/>
    </xf>
    <xf numFmtId="0" fontId="4" fillId="0" borderId="17" xfId="2" applyFont="1" applyBorder="1" applyAlignment="1">
      <alignment horizontal="left"/>
    </xf>
    <xf numFmtId="0" fontId="8" fillId="2" borderId="4" xfId="2" applyFont="1" applyFill="1" applyBorder="1" applyAlignment="1" applyProtection="1">
      <alignment horizontal="left"/>
      <protection locked="0"/>
    </xf>
    <xf numFmtId="0" fontId="8" fillId="2" borderId="3" xfId="2" applyFont="1" applyFill="1" applyBorder="1" applyAlignment="1" applyProtection="1">
      <alignment horizontal="left"/>
      <protection locked="0"/>
    </xf>
    <xf numFmtId="0" fontId="4" fillId="0" borderId="3" xfId="2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5" fillId="0" borderId="39" xfId="2" applyFont="1" applyBorder="1" applyAlignment="1">
      <alignment horizontal="left"/>
    </xf>
    <xf numFmtId="0" fontId="5" fillId="0" borderId="38" xfId="2" applyFont="1" applyBorder="1" applyAlignment="1">
      <alignment horizontal="left"/>
    </xf>
    <xf numFmtId="4" fontId="9" fillId="2" borderId="38" xfId="3" applyNumberFormat="1" applyFont="1" applyFill="1" applyBorder="1" applyAlignment="1" applyProtection="1">
      <alignment horizontal="right"/>
    </xf>
    <xf numFmtId="0" fontId="4" fillId="0" borderId="38" xfId="2" applyFont="1" applyBorder="1" applyAlignment="1">
      <alignment horizontal="left"/>
    </xf>
    <xf numFmtId="0" fontId="4" fillId="0" borderId="37" xfId="2" applyFont="1" applyBorder="1" applyAlignment="1">
      <alignment horizontal="left"/>
    </xf>
    <xf numFmtId="0" fontId="5" fillId="0" borderId="12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4" fillId="0" borderId="9" xfId="2" applyFont="1" applyBorder="1" applyAlignment="1">
      <alignment horizontal="left"/>
    </xf>
    <xf numFmtId="165" fontId="4" fillId="2" borderId="8" xfId="1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right"/>
    </xf>
    <xf numFmtId="4" fontId="7" fillId="2" borderId="0" xfId="3" applyNumberFormat="1" applyFont="1" applyFill="1" applyBorder="1" applyAlignment="1" applyProtection="1">
      <alignment horizontal="right"/>
    </xf>
    <xf numFmtId="4" fontId="4" fillId="2" borderId="3" xfId="2" applyNumberFormat="1" applyFont="1" applyFill="1" applyBorder="1" applyAlignment="1" applyProtection="1">
      <alignment horizontal="right"/>
      <protection locked="0"/>
    </xf>
    <xf numFmtId="4" fontId="5" fillId="2" borderId="38" xfId="2" applyNumberFormat="1" applyFont="1" applyFill="1" applyBorder="1" applyAlignment="1">
      <alignment horizontal="right"/>
    </xf>
    <xf numFmtId="0" fontId="7" fillId="0" borderId="38" xfId="3" applyNumberFormat="1" applyFont="1" applyFill="1" applyBorder="1" applyAlignment="1" applyProtection="1">
      <alignment horizontal="left"/>
    </xf>
    <xf numFmtId="0" fontId="7" fillId="0" borderId="37" xfId="3" applyNumberFormat="1" applyFont="1" applyFill="1" applyBorder="1" applyAlignment="1" applyProtection="1">
      <alignment horizontal="left"/>
    </xf>
    <xf numFmtId="4" fontId="4" fillId="2" borderId="14" xfId="2" applyNumberFormat="1" applyFont="1" applyFill="1" applyBorder="1" applyAlignment="1" applyProtection="1">
      <alignment horizontal="center"/>
    </xf>
    <xf numFmtId="0" fontId="4" fillId="2" borderId="14" xfId="2" applyFont="1" applyFill="1" applyBorder="1" applyAlignment="1">
      <alignment horizontal="left"/>
    </xf>
    <xf numFmtId="0" fontId="4" fillId="2" borderId="13" xfId="2" applyFont="1" applyFill="1" applyBorder="1" applyAlignment="1">
      <alignment horizontal="left"/>
    </xf>
    <xf numFmtId="0" fontId="4" fillId="0" borderId="36" xfId="2" applyFont="1" applyBorder="1" applyAlignment="1">
      <alignment horizontal="left"/>
    </xf>
    <xf numFmtId="0" fontId="4" fillId="0" borderId="35" xfId="2" applyFont="1" applyBorder="1" applyAlignment="1">
      <alignment horizontal="left"/>
    </xf>
    <xf numFmtId="4" fontId="4" fillId="2" borderId="35" xfId="2" applyNumberFormat="1" applyFont="1" applyFill="1" applyBorder="1" applyAlignment="1">
      <alignment horizontal="right"/>
    </xf>
    <xf numFmtId="0" fontId="4" fillId="0" borderId="34" xfId="2" applyFont="1" applyBorder="1" applyAlignment="1">
      <alignment horizontal="left"/>
    </xf>
    <xf numFmtId="0" fontId="4" fillId="0" borderId="33" xfId="2" applyFont="1" applyBorder="1" applyAlignment="1">
      <alignment horizontal="left"/>
    </xf>
    <xf numFmtId="0" fontId="4" fillId="0" borderId="32" xfId="2" applyFont="1" applyBorder="1" applyAlignment="1">
      <alignment horizontal="left"/>
    </xf>
    <xf numFmtId="4" fontId="4" fillId="2" borderId="32" xfId="2" applyNumberFormat="1" applyFont="1" applyFill="1" applyBorder="1" applyAlignment="1">
      <alignment horizontal="right"/>
    </xf>
    <xf numFmtId="0" fontId="4" fillId="0" borderId="31" xfId="2" applyFont="1" applyBorder="1" applyAlignment="1">
      <alignment horizontal="left"/>
    </xf>
    <xf numFmtId="0" fontId="4" fillId="0" borderId="4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6" fillId="2" borderId="20" xfId="2" applyFont="1" applyFill="1" applyBorder="1" applyAlignment="1" applyProtection="1">
      <alignment horizontal="center"/>
    </xf>
    <xf numFmtId="0" fontId="6" fillId="2" borderId="19" xfId="2" applyFont="1" applyFill="1" applyBorder="1" applyAlignment="1" applyProtection="1">
      <alignment horizontal="center"/>
    </xf>
    <xf numFmtId="0" fontId="6" fillId="2" borderId="18" xfId="2" applyFont="1" applyFill="1" applyBorder="1" applyAlignment="1" applyProtection="1">
      <alignment horizontal="center"/>
    </xf>
    <xf numFmtId="0" fontId="5" fillId="0" borderId="25" xfId="2" applyFont="1" applyBorder="1" applyAlignment="1">
      <alignment horizontal="left"/>
    </xf>
    <xf numFmtId="0" fontId="5" fillId="0" borderId="24" xfId="2" applyFont="1" applyBorder="1" applyAlignment="1">
      <alignment horizontal="left"/>
    </xf>
    <xf numFmtId="4" fontId="5" fillId="2" borderId="24" xfId="2" applyNumberFormat="1" applyFont="1" applyFill="1" applyBorder="1" applyAlignment="1">
      <alignment horizontal="right"/>
    </xf>
    <xf numFmtId="0" fontId="4" fillId="0" borderId="24" xfId="2" applyFont="1" applyBorder="1" applyAlignment="1">
      <alignment horizontal="left"/>
    </xf>
    <xf numFmtId="0" fontId="4" fillId="0" borderId="23" xfId="2" applyFont="1" applyBorder="1" applyAlignment="1">
      <alignment horizontal="left"/>
    </xf>
    <xf numFmtId="0" fontId="5" fillId="0" borderId="22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0" borderId="30" xfId="2" applyFont="1" applyBorder="1" applyAlignment="1">
      <alignment horizontal="center"/>
    </xf>
    <xf numFmtId="4" fontId="4" fillId="2" borderId="8" xfId="2" applyNumberFormat="1" applyFont="1" applyFill="1" applyBorder="1" applyAlignment="1">
      <alignment horizontal="right"/>
    </xf>
    <xf numFmtId="0" fontId="4" fillId="0" borderId="28" xfId="2" applyFont="1" applyBorder="1" applyAlignment="1">
      <alignment horizontal="center"/>
    </xf>
    <xf numFmtId="0" fontId="4" fillId="0" borderId="27" xfId="2" applyFont="1" applyBorder="1" applyAlignment="1">
      <alignment horizontal="center"/>
    </xf>
    <xf numFmtId="0" fontId="4" fillId="0" borderId="26" xfId="2" applyFont="1" applyBorder="1" applyAlignment="1">
      <alignment horizontal="center"/>
    </xf>
    <xf numFmtId="4" fontId="5" fillId="2" borderId="24" xfId="2" applyNumberFormat="1" applyFont="1" applyFill="1" applyBorder="1" applyAlignment="1" applyProtection="1">
      <alignment horizontal="right"/>
      <protection locked="0"/>
    </xf>
    <xf numFmtId="0" fontId="3" fillId="2" borderId="14" xfId="2" applyFont="1" applyFill="1" applyBorder="1" applyAlignment="1">
      <alignment horizontal="center"/>
    </xf>
    <xf numFmtId="4" fontId="3" fillId="2" borderId="14" xfId="2" applyNumberFormat="1" applyFont="1" applyFill="1" applyBorder="1" applyAlignment="1" applyProtection="1">
      <alignment horizontal="right"/>
    </xf>
    <xf numFmtId="0" fontId="3" fillId="2" borderId="14" xfId="2" applyFont="1" applyFill="1" applyBorder="1" applyAlignment="1">
      <alignment horizontal="left"/>
    </xf>
    <xf numFmtId="0" fontId="3" fillId="2" borderId="13" xfId="2" applyFont="1" applyFill="1" applyBorder="1" applyAlignment="1">
      <alignment horizontal="center"/>
    </xf>
    <xf numFmtId="2" fontId="4" fillId="2" borderId="8" xfId="2" applyNumberFormat="1" applyFont="1" applyFill="1" applyBorder="1" applyAlignment="1" applyProtection="1">
      <alignment horizontal="center"/>
      <protection locked="0"/>
    </xf>
    <xf numFmtId="0" fontId="4" fillId="0" borderId="8" xfId="2" applyFont="1" applyFill="1" applyBorder="1" applyAlignment="1" applyProtection="1">
      <alignment horizontal="center"/>
    </xf>
    <xf numFmtId="0" fontId="4" fillId="0" borderId="8" xfId="2" applyFont="1" applyBorder="1" applyAlignment="1" applyProtection="1">
      <alignment horizontal="right"/>
    </xf>
    <xf numFmtId="166" fontId="4" fillId="2" borderId="6" xfId="2" applyNumberFormat="1" applyFont="1" applyFill="1" applyBorder="1" applyAlignment="1" applyProtection="1">
      <alignment horizontal="right"/>
    </xf>
  </cellXfs>
  <cellStyles count="4">
    <cellStyle name="Komma 2 2" xfId="3"/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tabSelected="1" view="pageLayout" topLeftCell="A17" zoomScaleNormal="100" zoomScaleSheetLayoutView="100" workbookViewId="0">
      <selection activeCell="A2" sqref="A2:AJ2"/>
    </sheetView>
  </sheetViews>
  <sheetFormatPr baseColWidth="10" defaultColWidth="12.140625" defaultRowHeight="15" x14ac:dyDescent="0.25"/>
  <cols>
    <col min="1" max="33" width="2.5703125" customWidth="1"/>
    <col min="34" max="34" width="2.7109375" style="1" customWidth="1"/>
    <col min="35" max="36" width="2.5703125" style="1" customWidth="1"/>
    <col min="43" max="43" width="12.42578125" customWidth="1"/>
  </cols>
  <sheetData>
    <row r="1" spans="1:36" ht="20.25" x14ac:dyDescent="0.25">
      <c r="A1" s="14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s="8" customFormat="1" ht="14.1" customHeight="1" x14ac:dyDescent="0.2">
      <c r="A2" s="17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</row>
    <row r="3" spans="1:36" s="8" customFormat="1" ht="6.95" customHeight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</row>
    <row r="4" spans="1:36" x14ac:dyDescent="0.25">
      <c r="A4" s="23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6"/>
    </row>
    <row r="5" spans="1:36" x14ac:dyDescent="0.25">
      <c r="A5" s="27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</row>
    <row r="6" spans="1:36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0"/>
    </row>
    <row r="7" spans="1:36" x14ac:dyDescent="0.25">
      <c r="A7" s="27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2"/>
    </row>
    <row r="8" spans="1:36" ht="14.25" customHeight="1" thickBot="1" x14ac:dyDescent="0.3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ht="6.95" customHeight="1" thickTop="1" x14ac:dyDescent="0.2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x14ac:dyDescent="0.25">
      <c r="A10" s="39" t="s">
        <v>31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  <c r="AD10" s="41"/>
      <c r="AE10" s="41"/>
      <c r="AF10" s="41"/>
      <c r="AG10" s="41"/>
      <c r="AH10" s="42" t="s">
        <v>0</v>
      </c>
      <c r="AI10" s="42"/>
      <c r="AJ10" s="43"/>
    </row>
    <row r="11" spans="1:36" ht="6.95" customHeight="1" x14ac:dyDescent="0.2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36" x14ac:dyDescent="0.25">
      <c r="A12" s="39" t="s">
        <v>30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/>
      <c r="AD12" s="41"/>
      <c r="AE12" s="41"/>
      <c r="AF12" s="41"/>
      <c r="AG12" s="41"/>
      <c r="AH12" s="42" t="s">
        <v>0</v>
      </c>
      <c r="AI12" s="42"/>
      <c r="AJ12" s="43"/>
    </row>
    <row r="13" spans="1:36" ht="6.95" customHeight="1" x14ac:dyDescent="0.25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36" x14ac:dyDescent="0.25">
      <c r="A14" s="39" t="s">
        <v>29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7">
        <f>AC10-AC12</f>
        <v>0</v>
      </c>
      <c r="AD14" s="47"/>
      <c r="AE14" s="47"/>
      <c r="AF14" s="47"/>
      <c r="AG14" s="47"/>
      <c r="AH14" s="42" t="s">
        <v>0</v>
      </c>
      <c r="AI14" s="42"/>
      <c r="AJ14" s="43"/>
    </row>
    <row r="15" spans="1:36" ht="6.95" customHeight="1" x14ac:dyDescent="0.2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6"/>
    </row>
    <row r="16" spans="1:36" x14ac:dyDescent="0.25">
      <c r="A16" s="48" t="s">
        <v>28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/>
      <c r="AD16" s="50"/>
      <c r="AE16" s="50"/>
      <c r="AF16" s="50"/>
      <c r="AG16" s="50"/>
      <c r="AH16" s="51" t="s">
        <v>25</v>
      </c>
      <c r="AI16" s="51"/>
      <c r="AJ16" s="52"/>
    </row>
    <row r="17" spans="1:36" ht="6.95" customHeight="1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</row>
    <row r="18" spans="1:36" x14ac:dyDescent="0.25">
      <c r="A18" s="48" t="s">
        <v>27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0"/>
      <c r="AD18" s="50"/>
      <c r="AE18" s="50"/>
      <c r="AF18" s="50"/>
      <c r="AG18" s="50"/>
      <c r="AH18" s="51" t="s">
        <v>25</v>
      </c>
      <c r="AI18" s="51"/>
      <c r="AJ18" s="52"/>
    </row>
    <row r="19" spans="1:36" ht="6.95" customHeight="1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</row>
    <row r="20" spans="1:36" x14ac:dyDescent="0.25">
      <c r="A20" s="39" t="s">
        <v>26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1"/>
      <c r="AD20" s="41"/>
      <c r="AE20" s="41"/>
      <c r="AF20" s="41"/>
      <c r="AG20" s="41"/>
      <c r="AH20" s="42" t="s">
        <v>25</v>
      </c>
      <c r="AI20" s="42"/>
      <c r="AJ20" s="43"/>
    </row>
    <row r="21" spans="1:36" ht="6.95" customHeight="1" x14ac:dyDescent="0.2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</row>
    <row r="22" spans="1:36" x14ac:dyDescent="0.25">
      <c r="A22" s="56" t="s">
        <v>24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8"/>
      <c r="AD22" s="58"/>
      <c r="AE22" s="58"/>
      <c r="AF22" s="58"/>
      <c r="AG22" s="58"/>
      <c r="AH22" s="59" t="s">
        <v>23</v>
      </c>
      <c r="AI22" s="59"/>
      <c r="AJ22" s="60"/>
    </row>
    <row r="23" spans="1:36" ht="6.95" customHeight="1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</row>
    <row r="24" spans="1:36" x14ac:dyDescent="0.25">
      <c r="A24" s="39" t="s">
        <v>22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1"/>
      <c r="AD24" s="41"/>
      <c r="AE24" s="41"/>
      <c r="AF24" s="41"/>
      <c r="AG24" s="41"/>
      <c r="AH24" s="42" t="s">
        <v>21</v>
      </c>
      <c r="AI24" s="42"/>
      <c r="AJ24" s="43"/>
    </row>
    <row r="25" spans="1:36" ht="6.95" customHeight="1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/>
    </row>
    <row r="26" spans="1:36" x14ac:dyDescent="0.25">
      <c r="A26" s="39" t="s">
        <v>20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7">
        <f>(AC14*0.1)</f>
        <v>0</v>
      </c>
      <c r="AD26" s="47"/>
      <c r="AE26" s="47"/>
      <c r="AF26" s="47"/>
      <c r="AG26" s="47"/>
      <c r="AH26" s="42" t="s">
        <v>0</v>
      </c>
      <c r="AI26" s="42"/>
      <c r="AJ26" s="43"/>
    </row>
    <row r="27" spans="1:36" ht="6.95" customHeigh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3"/>
    </row>
    <row r="28" spans="1:36" ht="15.75" thickBot="1" x14ac:dyDescent="0.3">
      <c r="A28" s="3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64"/>
      <c r="AD28" s="64"/>
      <c r="AE28" s="64"/>
      <c r="AF28" s="64"/>
      <c r="AG28" s="64"/>
      <c r="AH28" s="64"/>
      <c r="AI28" s="64"/>
      <c r="AJ28" s="65"/>
    </row>
    <row r="29" spans="1:36" s="7" customFormat="1" ht="6.95" customHeight="1" thickTop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x14ac:dyDescent="0.25">
      <c r="A30" s="69" t="s">
        <v>18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47" t="e">
        <f>(AC14-AC26)/AC24</f>
        <v>#DIV/0!</v>
      </c>
      <c r="AD30" s="47"/>
      <c r="AE30" s="47"/>
      <c r="AF30" s="47"/>
      <c r="AG30" s="47"/>
      <c r="AH30" s="71" t="s">
        <v>0</v>
      </c>
      <c r="AI30" s="71"/>
      <c r="AJ30" s="72"/>
    </row>
    <row r="31" spans="1:36" ht="6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/>
    </row>
    <row r="32" spans="1:36" x14ac:dyDescent="0.25">
      <c r="A32" s="69" t="s">
        <v>17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47">
        <f>(AC14+AC26)/2*0.035</f>
        <v>0</v>
      </c>
      <c r="AD32" s="47"/>
      <c r="AE32" s="47"/>
      <c r="AF32" s="47"/>
      <c r="AG32" s="47"/>
      <c r="AH32" s="71" t="s">
        <v>0</v>
      </c>
      <c r="AI32" s="71"/>
      <c r="AJ32" s="72"/>
    </row>
    <row r="33" spans="1:36" ht="6.95" customHeight="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3"/>
    </row>
    <row r="34" spans="1:36" x14ac:dyDescent="0.25">
      <c r="A34" s="69" t="s">
        <v>16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41"/>
      <c r="AD34" s="41"/>
      <c r="AE34" s="41"/>
      <c r="AF34" s="41"/>
      <c r="AG34" s="41"/>
      <c r="AH34" s="42" t="s">
        <v>0</v>
      </c>
      <c r="AI34" s="42"/>
      <c r="AJ34" s="43"/>
    </row>
    <row r="35" spans="1:36" ht="6.95" customHeight="1" x14ac:dyDescent="0.2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5"/>
    </row>
    <row r="36" spans="1:36" x14ac:dyDescent="0.25">
      <c r="A36" s="69" t="s">
        <v>15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47">
        <f>AC10*0.01</f>
        <v>0</v>
      </c>
      <c r="AD36" s="47"/>
      <c r="AE36" s="47"/>
      <c r="AF36" s="47"/>
      <c r="AG36" s="47"/>
      <c r="AH36" s="71" t="s">
        <v>0</v>
      </c>
      <c r="AI36" s="71"/>
      <c r="AJ36" s="72"/>
    </row>
    <row r="37" spans="1:36" ht="6.95" customHeight="1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3"/>
    </row>
    <row r="38" spans="1:36" x14ac:dyDescent="0.25">
      <c r="A38" s="76" t="s">
        <v>14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62"/>
      <c r="AC38" s="62"/>
      <c r="AD38" s="62"/>
      <c r="AE38" s="62"/>
      <c r="AF38" s="62"/>
      <c r="AG38" s="62"/>
      <c r="AH38" s="62"/>
      <c r="AI38" s="62"/>
      <c r="AJ38" s="63"/>
    </row>
    <row r="39" spans="1:36" x14ac:dyDescent="0.2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4"/>
      <c r="AC39" s="41"/>
      <c r="AD39" s="41"/>
      <c r="AE39" s="41"/>
      <c r="AF39" s="41"/>
      <c r="AG39" s="41"/>
      <c r="AH39" s="79" t="s">
        <v>0</v>
      </c>
      <c r="AI39" s="79"/>
      <c r="AJ39" s="80"/>
    </row>
    <row r="40" spans="1:36" ht="15.75" thickBot="1" x14ac:dyDescent="0.3">
      <c r="A40" s="81" t="s">
        <v>13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 t="e">
        <f>AC30+AC32+AC34+AC36+AC39</f>
        <v>#DIV/0!</v>
      </c>
      <c r="AD40" s="83"/>
      <c r="AE40" s="83"/>
      <c r="AF40" s="83"/>
      <c r="AG40" s="83"/>
      <c r="AH40" s="84" t="s">
        <v>0</v>
      </c>
      <c r="AI40" s="84"/>
      <c r="AJ40" s="85"/>
    </row>
    <row r="41" spans="1:36" ht="5.85" customHeight="1" thickTop="1" x14ac:dyDescent="0.2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</row>
    <row r="42" spans="1:36" ht="6.95" customHeight="1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</row>
    <row r="43" spans="1:36" ht="15.75" thickBot="1" x14ac:dyDescent="0.3">
      <c r="A43" s="3" t="s">
        <v>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6"/>
      <c r="AI43" s="6"/>
      <c r="AJ43" s="5"/>
    </row>
    <row r="44" spans="1:36" ht="6.95" customHeight="1" thickTop="1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8"/>
    </row>
    <row r="45" spans="1:36" x14ac:dyDescent="0.25">
      <c r="A45" s="92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93"/>
      <c r="N45" s="93"/>
      <c r="O45" s="93"/>
      <c r="P45" s="93"/>
      <c r="Q45" s="94" t="s">
        <v>11</v>
      </c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>
        <f>M45*AC14/100</f>
        <v>0</v>
      </c>
      <c r="AD45" s="95"/>
      <c r="AE45" s="95"/>
      <c r="AF45" s="95"/>
      <c r="AG45" s="95"/>
      <c r="AH45" s="71" t="s">
        <v>0</v>
      </c>
      <c r="AI45" s="71"/>
      <c r="AJ45" s="72"/>
    </row>
    <row r="46" spans="1:36" ht="6.95" customHeight="1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3"/>
    </row>
    <row r="47" spans="1:36" x14ac:dyDescent="0.25">
      <c r="A47" s="92" t="s">
        <v>10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1"/>
      <c r="AD47" s="41"/>
      <c r="AE47" s="41"/>
      <c r="AF47" s="41"/>
      <c r="AG47" s="41"/>
      <c r="AH47" s="42" t="s">
        <v>0</v>
      </c>
      <c r="AI47" s="42"/>
      <c r="AJ47" s="43"/>
    </row>
    <row r="48" spans="1:36" ht="6.95" customHeight="1" x14ac:dyDescent="0.25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5"/>
    </row>
    <row r="49" spans="1:36" x14ac:dyDescent="0.25">
      <c r="A49" s="76" t="s">
        <v>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62"/>
      <c r="AC49" s="62"/>
      <c r="AD49" s="62"/>
      <c r="AE49" s="62"/>
      <c r="AF49" s="62"/>
      <c r="AG49" s="62"/>
      <c r="AH49" s="62"/>
      <c r="AI49" s="62"/>
      <c r="AJ49" s="63"/>
    </row>
    <row r="50" spans="1:36" x14ac:dyDescent="0.25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4"/>
      <c r="AC50" s="96"/>
      <c r="AD50" s="96"/>
      <c r="AE50" s="96"/>
      <c r="AF50" s="96"/>
      <c r="AG50" s="96"/>
      <c r="AH50" s="79" t="s">
        <v>0</v>
      </c>
      <c r="AI50" s="79"/>
      <c r="AJ50" s="80"/>
    </row>
    <row r="51" spans="1:36" ht="15.75" thickBot="1" x14ac:dyDescent="0.3">
      <c r="A51" s="81" t="s">
        <v>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97">
        <f>AC45+AC47+AC50</f>
        <v>0</v>
      </c>
      <c r="AD51" s="97"/>
      <c r="AE51" s="97"/>
      <c r="AF51" s="97"/>
      <c r="AG51" s="97"/>
      <c r="AH51" s="98" t="s">
        <v>0</v>
      </c>
      <c r="AI51" s="98"/>
      <c r="AJ51" s="99"/>
    </row>
    <row r="52" spans="1:36" ht="5.85" customHeight="1" thickTop="1" x14ac:dyDescent="0.2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</row>
    <row r="53" spans="1:36" ht="6.95" customHeight="1" x14ac:dyDescent="0.25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</row>
    <row r="54" spans="1:36" ht="15.75" thickBot="1" x14ac:dyDescent="0.3">
      <c r="A54" s="3" t="s">
        <v>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00">
        <f>AC22</f>
        <v>0</v>
      </c>
      <c r="T54" s="100"/>
      <c r="U54" s="100"/>
      <c r="V54" s="100"/>
      <c r="W54" s="101" t="s">
        <v>6</v>
      </c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2"/>
    </row>
    <row r="55" spans="1:36" ht="15.75" thickTop="1" x14ac:dyDescent="0.25">
      <c r="A55" s="103" t="s">
        <v>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 t="e">
        <f>AC40/AC22</f>
        <v>#DIV/0!</v>
      </c>
      <c r="AD55" s="105"/>
      <c r="AE55" s="105"/>
      <c r="AF55" s="105"/>
      <c r="AG55" s="105"/>
      <c r="AH55" s="104" t="s">
        <v>0</v>
      </c>
      <c r="AI55" s="104"/>
      <c r="AJ55" s="106"/>
    </row>
    <row r="56" spans="1:36" ht="15.75" thickBot="1" x14ac:dyDescent="0.3">
      <c r="A56" s="107" t="s">
        <v>4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9">
        <f>AC51</f>
        <v>0</v>
      </c>
      <c r="AD56" s="109"/>
      <c r="AE56" s="109"/>
      <c r="AF56" s="109"/>
      <c r="AG56" s="109"/>
      <c r="AH56" s="108" t="s">
        <v>0</v>
      </c>
      <c r="AI56" s="108"/>
      <c r="AJ56" s="110"/>
    </row>
    <row r="57" spans="1:36" ht="17.100000000000001" customHeight="1" thickBot="1" x14ac:dyDescent="0.3">
      <c r="A57" s="119" t="s">
        <v>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1" t="e">
        <f>AC55+AC56</f>
        <v>#DIV/0!</v>
      </c>
      <c r="AD57" s="121"/>
      <c r="AE57" s="121"/>
      <c r="AF57" s="121"/>
      <c r="AG57" s="121"/>
      <c r="AH57" s="122" t="s">
        <v>0</v>
      </c>
      <c r="AI57" s="122"/>
      <c r="AJ57" s="123"/>
    </row>
    <row r="58" spans="1:36" ht="6.95" customHeight="1" x14ac:dyDescent="0.25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6"/>
    </row>
    <row r="59" spans="1:36" x14ac:dyDescent="0.25">
      <c r="A59" s="92" t="s">
        <v>2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127" t="e">
        <f>AC40/AC20+AC51</f>
        <v>#DIV/0!</v>
      </c>
      <c r="AD59" s="127"/>
      <c r="AE59" s="127"/>
      <c r="AF59" s="127"/>
      <c r="AG59" s="127"/>
      <c r="AH59" s="42" t="s">
        <v>0</v>
      </c>
      <c r="AI59" s="42"/>
      <c r="AJ59" s="43"/>
    </row>
    <row r="60" spans="1:36" ht="6.95" customHeight="1" thickBot="1" x14ac:dyDescent="0.3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30"/>
    </row>
    <row r="61" spans="1:36" ht="15.75" thickBot="1" x14ac:dyDescent="0.3">
      <c r="A61" s="119" t="s">
        <v>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31"/>
      <c r="AD61" s="131"/>
      <c r="AE61" s="131"/>
      <c r="AF61" s="131"/>
      <c r="AG61" s="131"/>
      <c r="AH61" s="122" t="s">
        <v>0</v>
      </c>
      <c r="AI61" s="122"/>
      <c r="AJ61" s="123"/>
    </row>
    <row r="62" spans="1:36" x14ac:dyDescent="0.25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6" t="e">
        <f>IF(($AC$57&gt;2*$AC$61),"Wirtschaftlichkeit nicht erfüllt!",IF(($AC$57&lt;=0.5*$AC$61),"Förderbarkeit nicht gegeben!"," "))</f>
        <v>#DIV/0!</v>
      </c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8"/>
    </row>
    <row r="63" spans="1:36" ht="6.95" customHeight="1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3"/>
    </row>
    <row r="64" spans="1:36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3"/>
    </row>
    <row r="65" spans="1:36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3"/>
    </row>
    <row r="66" spans="1:36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3"/>
    </row>
    <row r="67" spans="1:36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3"/>
    </row>
    <row r="68" spans="1:36" x14ac:dyDescent="0.25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3"/>
    </row>
  </sheetData>
  <sheetProtection formatCells="0"/>
  <mergeCells count="119">
    <mergeCell ref="A63:AJ68"/>
    <mergeCell ref="A62:V62"/>
    <mergeCell ref="W62:AJ62"/>
    <mergeCell ref="A57:AB57"/>
    <mergeCell ref="AC57:AG57"/>
    <mergeCell ref="AH57:AJ57"/>
    <mergeCell ref="A58:AJ58"/>
    <mergeCell ref="A59:AB59"/>
    <mergeCell ref="AC59:AG59"/>
    <mergeCell ref="AH59:AJ59"/>
    <mergeCell ref="A60:AJ60"/>
    <mergeCell ref="A61:AB61"/>
    <mergeCell ref="AC61:AG61"/>
    <mergeCell ref="AH61:AJ61"/>
    <mergeCell ref="A52:AJ53"/>
    <mergeCell ref="S54:V54"/>
    <mergeCell ref="W54:AJ54"/>
    <mergeCell ref="A55:AB55"/>
    <mergeCell ref="AC55:AG55"/>
    <mergeCell ref="AH55:AJ55"/>
    <mergeCell ref="A56:AB56"/>
    <mergeCell ref="AC56:AG56"/>
    <mergeCell ref="AH56:AJ56"/>
    <mergeCell ref="A48:AJ48"/>
    <mergeCell ref="A49:AA49"/>
    <mergeCell ref="AB49:AJ49"/>
    <mergeCell ref="A50:AA50"/>
    <mergeCell ref="AC50:AG50"/>
    <mergeCell ref="AH50:AJ50"/>
    <mergeCell ref="A51:AB51"/>
    <mergeCell ref="AC51:AG51"/>
    <mergeCell ref="AH51:AJ51"/>
    <mergeCell ref="A44:AJ44"/>
    <mergeCell ref="A45:L45"/>
    <mergeCell ref="M45:P45"/>
    <mergeCell ref="Q45:AB45"/>
    <mergeCell ref="AC45:AG45"/>
    <mergeCell ref="AH45:AJ45"/>
    <mergeCell ref="A46:AJ46"/>
    <mergeCell ref="A47:AB47"/>
    <mergeCell ref="AC47:AG47"/>
    <mergeCell ref="AH47:AJ47"/>
    <mergeCell ref="A38:AA38"/>
    <mergeCell ref="AB38:AJ38"/>
    <mergeCell ref="A39:AA39"/>
    <mergeCell ref="AC39:AG39"/>
    <mergeCell ref="AH39:AJ39"/>
    <mergeCell ref="A40:AB40"/>
    <mergeCell ref="AC40:AG40"/>
    <mergeCell ref="AH40:AJ40"/>
    <mergeCell ref="A41:AJ42"/>
    <mergeCell ref="A33:AJ33"/>
    <mergeCell ref="A34:AB34"/>
    <mergeCell ref="AC34:AG34"/>
    <mergeCell ref="AH34:AJ34"/>
    <mergeCell ref="A35:AJ35"/>
    <mergeCell ref="A36:AB36"/>
    <mergeCell ref="AC36:AG36"/>
    <mergeCell ref="AH36:AJ36"/>
    <mergeCell ref="A37:AJ37"/>
    <mergeCell ref="AC28:AG28"/>
    <mergeCell ref="AH28:AJ28"/>
    <mergeCell ref="A29:AJ29"/>
    <mergeCell ref="A30:AB30"/>
    <mergeCell ref="AC30:AG30"/>
    <mergeCell ref="AH30:AJ30"/>
    <mergeCell ref="A31:AJ31"/>
    <mergeCell ref="A32:AB32"/>
    <mergeCell ref="AC32:AG32"/>
    <mergeCell ref="AH32:AJ32"/>
    <mergeCell ref="A23:AJ23"/>
    <mergeCell ref="A24:AB24"/>
    <mergeCell ref="AC24:AG24"/>
    <mergeCell ref="AH24:AJ24"/>
    <mergeCell ref="A25:AJ25"/>
    <mergeCell ref="A26:AB26"/>
    <mergeCell ref="AC26:AG26"/>
    <mergeCell ref="AH26:AJ26"/>
    <mergeCell ref="A27:AJ27"/>
    <mergeCell ref="A18:AB18"/>
    <mergeCell ref="AC18:AG18"/>
    <mergeCell ref="AH18:AJ18"/>
    <mergeCell ref="A19:AJ19"/>
    <mergeCell ref="A20:AB20"/>
    <mergeCell ref="AC20:AG20"/>
    <mergeCell ref="AH20:AJ20"/>
    <mergeCell ref="A21:AJ21"/>
    <mergeCell ref="A22:AB22"/>
    <mergeCell ref="AC22:AG22"/>
    <mergeCell ref="AH22:AJ22"/>
    <mergeCell ref="A13:AJ13"/>
    <mergeCell ref="A14:AB14"/>
    <mergeCell ref="AC14:AG14"/>
    <mergeCell ref="AH14:AJ14"/>
    <mergeCell ref="A15:AJ15"/>
    <mergeCell ref="A16:AB16"/>
    <mergeCell ref="AC16:AG16"/>
    <mergeCell ref="AH16:AJ16"/>
    <mergeCell ref="A17:AJ17"/>
    <mergeCell ref="A7:M7"/>
    <mergeCell ref="N7:AJ7"/>
    <mergeCell ref="A8:AJ8"/>
    <mergeCell ref="A9:AJ9"/>
    <mergeCell ref="A10:AB10"/>
    <mergeCell ref="AC10:AG10"/>
    <mergeCell ref="AH10:AJ10"/>
    <mergeCell ref="A11:AJ11"/>
    <mergeCell ref="A12:AB12"/>
    <mergeCell ref="AC12:AG12"/>
    <mergeCell ref="AH12:AJ12"/>
    <mergeCell ref="A1:AJ1"/>
    <mergeCell ref="A2:AJ2"/>
    <mergeCell ref="A3:AJ3"/>
    <mergeCell ref="A4:M4"/>
    <mergeCell ref="N4:AJ4"/>
    <mergeCell ref="A5:M5"/>
    <mergeCell ref="N5:AJ5"/>
    <mergeCell ref="A6:M6"/>
    <mergeCell ref="N6:AJ6"/>
  </mergeCells>
  <pageMargins left="0.7" right="0.61111111111111116" top="0.4861111111111111" bottom="0.55555555555555558" header="0.3" footer="0.3"/>
  <pageSetup paperSize="9" scale="95" orientation="portrait" r:id="rId1"/>
  <headerFooter>
    <oddHeader>&amp;R&amp;10&amp;D</oddHeader>
    <oddFooter>&amp;LV1&amp;RSeite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view="pageLayout" zoomScaleNormal="100" zoomScaleSheetLayoutView="100" workbookViewId="0">
      <selection activeCell="AK14" sqref="AK14"/>
    </sheetView>
  </sheetViews>
  <sheetFormatPr baseColWidth="10" defaultColWidth="12.140625" defaultRowHeight="15" x14ac:dyDescent="0.25"/>
  <cols>
    <col min="1" max="33" width="2.5703125" customWidth="1"/>
    <col min="34" max="34" width="2.7109375" style="1" customWidth="1"/>
    <col min="35" max="36" width="2.5703125" style="1" customWidth="1"/>
    <col min="43" max="43" width="12.42578125" customWidth="1"/>
  </cols>
  <sheetData>
    <row r="1" spans="1:36" ht="20.25" x14ac:dyDescent="0.25">
      <c r="A1" s="14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x14ac:dyDescent="0.25">
      <c r="A2" s="17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</row>
    <row r="3" spans="1:36" s="8" customFormat="1" ht="6.95" customHeight="1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</row>
    <row r="4" spans="1:36" x14ac:dyDescent="0.25">
      <c r="A4" s="23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6"/>
    </row>
    <row r="5" spans="1:36" x14ac:dyDescent="0.25">
      <c r="A5" s="27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</row>
    <row r="6" spans="1:36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0"/>
    </row>
    <row r="7" spans="1:36" x14ac:dyDescent="0.25">
      <c r="A7" s="27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2"/>
    </row>
    <row r="8" spans="1:36" ht="14.25" customHeight="1" thickBot="1" x14ac:dyDescent="0.3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ht="6.95" customHeight="1" thickTop="1" x14ac:dyDescent="0.2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x14ac:dyDescent="0.25">
      <c r="A10" s="39" t="s">
        <v>31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  <c r="AD10" s="41"/>
      <c r="AE10" s="41"/>
      <c r="AF10" s="41"/>
      <c r="AG10" s="41"/>
      <c r="AH10" s="42" t="s">
        <v>0</v>
      </c>
      <c r="AI10" s="42"/>
      <c r="AJ10" s="43"/>
    </row>
    <row r="11" spans="1:36" ht="6.95" customHeight="1" x14ac:dyDescent="0.2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36" x14ac:dyDescent="0.25">
      <c r="A12" s="39" t="s">
        <v>30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/>
      <c r="AD12" s="41"/>
      <c r="AE12" s="41"/>
      <c r="AF12" s="41"/>
      <c r="AG12" s="41"/>
      <c r="AH12" s="42" t="s">
        <v>0</v>
      </c>
      <c r="AI12" s="42"/>
      <c r="AJ12" s="43"/>
    </row>
    <row r="13" spans="1:36" ht="6.95" customHeight="1" x14ac:dyDescent="0.25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1:36" x14ac:dyDescent="0.25">
      <c r="A14" s="39" t="s">
        <v>29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7">
        <f>AC10-AC12</f>
        <v>0</v>
      </c>
      <c r="AD14" s="47"/>
      <c r="AE14" s="47"/>
      <c r="AF14" s="47"/>
      <c r="AG14" s="47"/>
      <c r="AH14" s="42" t="s">
        <v>0</v>
      </c>
      <c r="AI14" s="42"/>
      <c r="AJ14" s="43"/>
    </row>
    <row r="15" spans="1:36" ht="6.95" customHeight="1" x14ac:dyDescent="0.2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6"/>
    </row>
    <row r="16" spans="1:36" x14ac:dyDescent="0.25">
      <c r="A16" s="48" t="s">
        <v>28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/>
      <c r="AD16" s="50"/>
      <c r="AE16" s="50"/>
      <c r="AF16" s="50"/>
      <c r="AG16" s="50"/>
      <c r="AH16" s="51" t="s">
        <v>25</v>
      </c>
      <c r="AI16" s="51"/>
      <c r="AJ16" s="52"/>
    </row>
    <row r="17" spans="1:36" ht="6.95" customHeight="1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</row>
    <row r="18" spans="1:36" x14ac:dyDescent="0.25">
      <c r="A18" s="48" t="s">
        <v>27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0"/>
      <c r="AD18" s="50"/>
      <c r="AE18" s="50"/>
      <c r="AF18" s="50"/>
      <c r="AG18" s="50"/>
      <c r="AH18" s="51" t="s">
        <v>25</v>
      </c>
      <c r="AI18" s="51"/>
      <c r="AJ18" s="52"/>
    </row>
    <row r="19" spans="1:36" ht="6.95" customHeight="1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</row>
    <row r="20" spans="1:36" x14ac:dyDescent="0.25">
      <c r="A20" s="56" t="s">
        <v>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8"/>
      <c r="AD20" s="58"/>
      <c r="AE20" s="58"/>
      <c r="AF20" s="58"/>
      <c r="AG20" s="58"/>
      <c r="AH20" s="59" t="s">
        <v>25</v>
      </c>
      <c r="AI20" s="59"/>
      <c r="AJ20" s="60"/>
    </row>
    <row r="21" spans="1:36" ht="6.95" customHeight="1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2" spans="1:36" x14ac:dyDescent="0.25">
      <c r="A22" s="39" t="s">
        <v>22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1"/>
      <c r="AD22" s="41"/>
      <c r="AE22" s="41"/>
      <c r="AF22" s="41"/>
      <c r="AG22" s="41"/>
      <c r="AH22" s="42" t="s">
        <v>21</v>
      </c>
      <c r="AI22" s="42"/>
      <c r="AJ22" s="43"/>
    </row>
    <row r="23" spans="1:36" ht="6.95" customHeight="1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</row>
    <row r="24" spans="1:36" x14ac:dyDescent="0.25">
      <c r="A24" s="39" t="s">
        <v>20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7">
        <f>(AC14*0.1)</f>
        <v>0</v>
      </c>
      <c r="AD24" s="47"/>
      <c r="AE24" s="47"/>
      <c r="AF24" s="47"/>
      <c r="AG24" s="47"/>
      <c r="AH24" s="42" t="s">
        <v>0</v>
      </c>
      <c r="AI24" s="42"/>
      <c r="AJ24" s="43"/>
    </row>
    <row r="25" spans="1:36" ht="6.95" customHeight="1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/>
    </row>
    <row r="26" spans="1:36" x14ac:dyDescent="0.25">
      <c r="A26" s="13" t="s">
        <v>45</v>
      </c>
      <c r="B26" s="12"/>
      <c r="C26" s="12"/>
      <c r="D26" s="12"/>
      <c r="E26" s="12"/>
      <c r="F26" s="12"/>
      <c r="G26" s="10"/>
      <c r="H26" s="11"/>
      <c r="I26" s="10"/>
      <c r="J26" s="136"/>
      <c r="K26" s="136"/>
      <c r="L26" s="137" t="s">
        <v>44</v>
      </c>
      <c r="M26" s="137"/>
      <c r="N26" s="136"/>
      <c r="O26" s="136"/>
      <c r="P26" s="40" t="s">
        <v>43</v>
      </c>
      <c r="Q26" s="40"/>
      <c r="R26" s="40"/>
      <c r="S26" s="138" t="s">
        <v>42</v>
      </c>
      <c r="T26" s="138"/>
      <c r="U26" s="138"/>
      <c r="V26" s="138"/>
      <c r="W26" s="138"/>
      <c r="X26" s="138"/>
      <c r="Y26" s="138"/>
      <c r="Z26" s="138"/>
      <c r="AA26" s="138"/>
      <c r="AB26" s="138"/>
      <c r="AC26" s="139" t="e">
        <f>1/((J26+N26)/2)</f>
        <v>#DIV/0!</v>
      </c>
      <c r="AD26" s="139"/>
      <c r="AE26" s="139"/>
      <c r="AF26" s="139"/>
      <c r="AG26" s="139"/>
      <c r="AH26" s="51" t="s">
        <v>25</v>
      </c>
      <c r="AI26" s="51"/>
      <c r="AJ26" s="52"/>
    </row>
    <row r="27" spans="1:36" ht="6.95" customHeigh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3"/>
    </row>
    <row r="28" spans="1:36" ht="15.75" thickBot="1" x14ac:dyDescent="0.3">
      <c r="A28" s="3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64"/>
      <c r="AD28" s="64"/>
      <c r="AE28" s="64"/>
      <c r="AF28" s="64"/>
      <c r="AG28" s="64"/>
      <c r="AH28" s="64"/>
      <c r="AI28" s="64"/>
      <c r="AJ28" s="65"/>
    </row>
    <row r="29" spans="1:36" s="7" customFormat="1" ht="6.95" customHeight="1" thickTop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x14ac:dyDescent="0.25">
      <c r="A30" s="69" t="s">
        <v>18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47" t="e">
        <f>(AC14-AC24)/AC22</f>
        <v>#DIV/0!</v>
      </c>
      <c r="AD30" s="47"/>
      <c r="AE30" s="47"/>
      <c r="AF30" s="47"/>
      <c r="AG30" s="47"/>
      <c r="AH30" s="71" t="s">
        <v>0</v>
      </c>
      <c r="AI30" s="71"/>
      <c r="AJ30" s="72"/>
    </row>
    <row r="31" spans="1:36" ht="6.95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/>
    </row>
    <row r="32" spans="1:36" x14ac:dyDescent="0.25">
      <c r="A32" s="69" t="s">
        <v>17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47">
        <f>(AC14+AC24)/2*0.035</f>
        <v>0</v>
      </c>
      <c r="AD32" s="47"/>
      <c r="AE32" s="47"/>
      <c r="AF32" s="47"/>
      <c r="AG32" s="47"/>
      <c r="AH32" s="71" t="s">
        <v>0</v>
      </c>
      <c r="AI32" s="71"/>
      <c r="AJ32" s="72"/>
    </row>
    <row r="33" spans="1:36" ht="6.95" customHeight="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3"/>
    </row>
    <row r="34" spans="1:36" x14ac:dyDescent="0.25">
      <c r="A34" s="69" t="s">
        <v>16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41"/>
      <c r="AD34" s="41"/>
      <c r="AE34" s="41"/>
      <c r="AF34" s="41"/>
      <c r="AG34" s="41"/>
      <c r="AH34" s="42" t="s">
        <v>0</v>
      </c>
      <c r="AI34" s="42"/>
      <c r="AJ34" s="43"/>
    </row>
    <row r="35" spans="1:36" ht="6.95" customHeight="1" x14ac:dyDescent="0.2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5"/>
    </row>
    <row r="36" spans="1:36" x14ac:dyDescent="0.25">
      <c r="A36" s="69" t="s">
        <v>15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47">
        <f>AC10*0.01</f>
        <v>0</v>
      </c>
      <c r="AD36" s="47"/>
      <c r="AE36" s="47"/>
      <c r="AF36" s="47"/>
      <c r="AG36" s="47"/>
      <c r="AH36" s="71" t="s">
        <v>0</v>
      </c>
      <c r="AI36" s="71"/>
      <c r="AJ36" s="72"/>
    </row>
    <row r="37" spans="1:36" ht="6.95" customHeight="1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3"/>
    </row>
    <row r="38" spans="1:36" x14ac:dyDescent="0.25">
      <c r="A38" s="76" t="s">
        <v>14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62"/>
      <c r="AC38" s="62"/>
      <c r="AD38" s="62"/>
      <c r="AE38" s="62"/>
      <c r="AF38" s="62"/>
      <c r="AG38" s="62"/>
      <c r="AH38" s="62"/>
      <c r="AI38" s="62"/>
      <c r="AJ38" s="63"/>
    </row>
    <row r="39" spans="1:36" x14ac:dyDescent="0.2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4"/>
      <c r="AC39" s="41"/>
      <c r="AD39" s="41"/>
      <c r="AE39" s="41"/>
      <c r="AF39" s="41"/>
      <c r="AG39" s="41"/>
      <c r="AH39" s="79" t="s">
        <v>0</v>
      </c>
      <c r="AI39" s="79"/>
      <c r="AJ39" s="80"/>
    </row>
    <row r="40" spans="1:36" ht="15.75" thickBot="1" x14ac:dyDescent="0.3">
      <c r="A40" s="81" t="s">
        <v>13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 t="e">
        <f>AC30+AC32+AC34+AC36+AC39</f>
        <v>#DIV/0!</v>
      </c>
      <c r="AD40" s="83"/>
      <c r="AE40" s="83"/>
      <c r="AF40" s="83"/>
      <c r="AG40" s="83"/>
      <c r="AH40" s="84" t="s">
        <v>0</v>
      </c>
      <c r="AI40" s="84"/>
      <c r="AJ40" s="85"/>
    </row>
    <row r="41" spans="1:36" ht="5.85" customHeight="1" thickTop="1" x14ac:dyDescent="0.2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</row>
    <row r="42" spans="1:36" ht="6.95" customHeight="1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</row>
    <row r="43" spans="1:36" ht="15.75" thickBot="1" x14ac:dyDescent="0.3">
      <c r="A43" s="3" t="s">
        <v>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6"/>
      <c r="AI43" s="6"/>
      <c r="AJ43" s="5"/>
    </row>
    <row r="44" spans="1:36" ht="6.95" customHeight="1" thickTop="1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8"/>
    </row>
    <row r="45" spans="1:36" x14ac:dyDescent="0.25">
      <c r="A45" s="92" t="s">
        <v>12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93"/>
      <c r="N45" s="93"/>
      <c r="O45" s="93"/>
      <c r="P45" s="93"/>
      <c r="Q45" s="94" t="s">
        <v>11</v>
      </c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>
        <f>M45*AC14/100</f>
        <v>0</v>
      </c>
      <c r="AD45" s="95"/>
      <c r="AE45" s="95"/>
      <c r="AF45" s="95"/>
      <c r="AG45" s="95"/>
      <c r="AH45" s="71" t="s">
        <v>0</v>
      </c>
      <c r="AI45" s="71"/>
      <c r="AJ45" s="72"/>
    </row>
    <row r="46" spans="1:36" ht="6.95" customHeight="1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3"/>
    </row>
    <row r="47" spans="1:36" x14ac:dyDescent="0.25">
      <c r="A47" s="92" t="s">
        <v>10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1"/>
      <c r="AD47" s="41"/>
      <c r="AE47" s="41"/>
      <c r="AF47" s="41"/>
      <c r="AG47" s="41"/>
      <c r="AH47" s="42" t="s">
        <v>0</v>
      </c>
      <c r="AI47" s="42"/>
      <c r="AJ47" s="43"/>
    </row>
    <row r="48" spans="1:36" ht="6.95" customHeight="1" x14ac:dyDescent="0.25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5"/>
    </row>
    <row r="49" spans="1:36" x14ac:dyDescent="0.25">
      <c r="A49" s="76" t="s">
        <v>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62"/>
      <c r="AC49" s="62"/>
      <c r="AD49" s="62"/>
      <c r="AE49" s="62"/>
      <c r="AF49" s="62"/>
      <c r="AG49" s="62"/>
      <c r="AH49" s="62"/>
      <c r="AI49" s="62"/>
      <c r="AJ49" s="63"/>
    </row>
    <row r="50" spans="1:36" x14ac:dyDescent="0.25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4"/>
      <c r="AC50" s="96"/>
      <c r="AD50" s="96"/>
      <c r="AE50" s="96"/>
      <c r="AF50" s="96"/>
      <c r="AG50" s="96"/>
      <c r="AH50" s="79" t="s">
        <v>0</v>
      </c>
      <c r="AI50" s="79"/>
      <c r="AJ50" s="80"/>
    </row>
    <row r="51" spans="1:36" ht="15.75" thickBot="1" x14ac:dyDescent="0.3">
      <c r="A51" s="81" t="s">
        <v>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97">
        <f>AC45+AC47+AC50</f>
        <v>0</v>
      </c>
      <c r="AD51" s="97"/>
      <c r="AE51" s="97"/>
      <c r="AF51" s="97"/>
      <c r="AG51" s="97"/>
      <c r="AH51" s="98" t="s">
        <v>0</v>
      </c>
      <c r="AI51" s="98"/>
      <c r="AJ51" s="99"/>
    </row>
    <row r="52" spans="1:36" ht="5.85" customHeight="1" thickTop="1" x14ac:dyDescent="0.2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</row>
    <row r="53" spans="1:36" ht="6.95" customHeight="1" x14ac:dyDescent="0.25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</row>
    <row r="54" spans="1:36" ht="15.75" thickBot="1" x14ac:dyDescent="0.3">
      <c r="A54" s="3" t="s">
        <v>41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32" t="s">
        <v>40</v>
      </c>
      <c r="P54" s="132"/>
      <c r="Q54" s="132"/>
      <c r="R54" s="133">
        <f>AC20</f>
        <v>0</v>
      </c>
      <c r="S54" s="133"/>
      <c r="T54" s="133"/>
      <c r="U54" s="133"/>
      <c r="V54" s="134" t="s">
        <v>39</v>
      </c>
      <c r="W54" s="134"/>
      <c r="X54" s="134"/>
      <c r="Y54" s="134"/>
      <c r="Z54" s="134"/>
      <c r="AA54" s="134"/>
      <c r="AB54" s="9" t="s">
        <v>38</v>
      </c>
      <c r="AC54" s="133" t="e">
        <f>AC20/AC26</f>
        <v>#DIV/0!</v>
      </c>
      <c r="AD54" s="133"/>
      <c r="AE54" s="133"/>
      <c r="AF54" s="133"/>
      <c r="AG54" s="132" t="s">
        <v>6</v>
      </c>
      <c r="AH54" s="132"/>
      <c r="AI54" s="132"/>
      <c r="AJ54" s="135"/>
    </row>
    <row r="55" spans="1:36" ht="15.75" thickTop="1" x14ac:dyDescent="0.25">
      <c r="A55" s="103" t="s">
        <v>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 t="e">
        <f>AC40/AC20*AC26</f>
        <v>#DIV/0!</v>
      </c>
      <c r="AD55" s="105"/>
      <c r="AE55" s="105"/>
      <c r="AF55" s="105"/>
      <c r="AG55" s="105"/>
      <c r="AH55" s="104" t="s">
        <v>0</v>
      </c>
      <c r="AI55" s="104"/>
      <c r="AJ55" s="106"/>
    </row>
    <row r="56" spans="1:36" ht="15.75" thickBot="1" x14ac:dyDescent="0.3">
      <c r="A56" s="107" t="s">
        <v>4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9">
        <f>AC51</f>
        <v>0</v>
      </c>
      <c r="AD56" s="109"/>
      <c r="AE56" s="109"/>
      <c r="AF56" s="109"/>
      <c r="AG56" s="109"/>
      <c r="AH56" s="108" t="s">
        <v>0</v>
      </c>
      <c r="AI56" s="108"/>
      <c r="AJ56" s="110"/>
    </row>
    <row r="57" spans="1:36" ht="17.100000000000001" customHeight="1" thickBot="1" x14ac:dyDescent="0.3">
      <c r="A57" s="119" t="s">
        <v>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1" t="e">
        <f>AC55+AC56</f>
        <v>#DIV/0!</v>
      </c>
      <c r="AD57" s="121"/>
      <c r="AE57" s="121"/>
      <c r="AF57" s="121"/>
      <c r="AG57" s="121"/>
      <c r="AH57" s="122" t="s">
        <v>0</v>
      </c>
      <c r="AI57" s="122"/>
      <c r="AJ57" s="123"/>
    </row>
    <row r="58" spans="1:36" ht="6.95" customHeight="1" x14ac:dyDescent="0.25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6"/>
    </row>
    <row r="59" spans="1:36" x14ac:dyDescent="0.25">
      <c r="A59" s="92" t="s">
        <v>2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127" t="e">
        <f>AC40/AC20+AC51/AC26</f>
        <v>#DIV/0!</v>
      </c>
      <c r="AD59" s="127"/>
      <c r="AE59" s="127"/>
      <c r="AF59" s="127"/>
      <c r="AG59" s="127"/>
      <c r="AH59" s="42" t="s">
        <v>0</v>
      </c>
      <c r="AI59" s="42"/>
      <c r="AJ59" s="43"/>
    </row>
    <row r="60" spans="1:36" ht="6.95" customHeight="1" thickBot="1" x14ac:dyDescent="0.3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30"/>
    </row>
    <row r="61" spans="1:36" ht="15.75" thickBot="1" x14ac:dyDescent="0.3">
      <c r="A61" s="119" t="s">
        <v>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31"/>
      <c r="AD61" s="131"/>
      <c r="AE61" s="131"/>
      <c r="AF61" s="131"/>
      <c r="AG61" s="131"/>
      <c r="AH61" s="122" t="s">
        <v>0</v>
      </c>
      <c r="AI61" s="122"/>
      <c r="AJ61" s="123"/>
    </row>
    <row r="62" spans="1:36" x14ac:dyDescent="0.25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6" t="e">
        <f>IF(($AC$57&gt;2*$AC$61),"Wirtschaftlichkeit nicht erfüllt!",IF(($AC$57&lt;=0.5*$AC$61),"Förderbarkeit nicht gegeben!"," "))</f>
        <v>#DIV/0!</v>
      </c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8"/>
    </row>
    <row r="63" spans="1:36" ht="6.95" customHeight="1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3"/>
    </row>
    <row r="64" spans="1:36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3"/>
    </row>
    <row r="65" spans="1:36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3"/>
    </row>
    <row r="66" spans="1:36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3"/>
    </row>
    <row r="67" spans="1:36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3"/>
    </row>
    <row r="68" spans="1:36" x14ac:dyDescent="0.25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3"/>
    </row>
  </sheetData>
  <sheetProtection formatCells="0"/>
  <mergeCells count="126">
    <mergeCell ref="A1:AJ1"/>
    <mergeCell ref="A2:AJ2"/>
    <mergeCell ref="A3:AJ3"/>
    <mergeCell ref="A4:M4"/>
    <mergeCell ref="N4:AJ4"/>
    <mergeCell ref="A5:M5"/>
    <mergeCell ref="N5:AJ5"/>
    <mergeCell ref="A6:M6"/>
    <mergeCell ref="N6:AJ6"/>
    <mergeCell ref="A15:AJ15"/>
    <mergeCell ref="A16:AB16"/>
    <mergeCell ref="AC16:AG16"/>
    <mergeCell ref="AH16:AJ16"/>
    <mergeCell ref="A17:AJ17"/>
    <mergeCell ref="A18:AB18"/>
    <mergeCell ref="A7:M7"/>
    <mergeCell ref="N7:AJ7"/>
    <mergeCell ref="A8:AJ8"/>
    <mergeCell ref="A9:AJ9"/>
    <mergeCell ref="A10:AB10"/>
    <mergeCell ref="AC10:AG10"/>
    <mergeCell ref="AH10:AJ10"/>
    <mergeCell ref="A11:AJ11"/>
    <mergeCell ref="A12:AB12"/>
    <mergeCell ref="AC12:AG12"/>
    <mergeCell ref="AH12:AJ12"/>
    <mergeCell ref="A13:AJ13"/>
    <mergeCell ref="A14:AB14"/>
    <mergeCell ref="AC14:AG14"/>
    <mergeCell ref="AH14:AJ14"/>
    <mergeCell ref="AC18:AG18"/>
    <mergeCell ref="AH18:AJ18"/>
    <mergeCell ref="A36:AB36"/>
    <mergeCell ref="AC36:AG36"/>
    <mergeCell ref="AH36:AJ36"/>
    <mergeCell ref="AC34:AG34"/>
    <mergeCell ref="AH34:AJ34"/>
    <mergeCell ref="A35:AJ35"/>
    <mergeCell ref="A22:AB22"/>
    <mergeCell ref="AC22:AG22"/>
    <mergeCell ref="AH22:AJ22"/>
    <mergeCell ref="A23:AJ23"/>
    <mergeCell ref="A24:AB24"/>
    <mergeCell ref="AC24:AG24"/>
    <mergeCell ref="AH24:AJ24"/>
    <mergeCell ref="AC32:AG32"/>
    <mergeCell ref="AH32:AJ32"/>
    <mergeCell ref="A33:AJ33"/>
    <mergeCell ref="A34:AB34"/>
    <mergeCell ref="A19:AJ19"/>
    <mergeCell ref="A20:AB20"/>
    <mergeCell ref="AC20:AG20"/>
    <mergeCell ref="AH20:AJ20"/>
    <mergeCell ref="A21:AJ21"/>
    <mergeCell ref="A48:AJ48"/>
    <mergeCell ref="A49:AA49"/>
    <mergeCell ref="AB49:AJ49"/>
    <mergeCell ref="A50:AA50"/>
    <mergeCell ref="A37:AJ37"/>
    <mergeCell ref="A38:AA38"/>
    <mergeCell ref="AB38:AJ38"/>
    <mergeCell ref="A25:AJ25"/>
    <mergeCell ref="J26:K26"/>
    <mergeCell ref="L26:M26"/>
    <mergeCell ref="N26:O26"/>
    <mergeCell ref="P26:R26"/>
    <mergeCell ref="S26:AB26"/>
    <mergeCell ref="AC26:AG26"/>
    <mergeCell ref="AH26:AJ26"/>
    <mergeCell ref="A27:AJ27"/>
    <mergeCell ref="AC28:AG28"/>
    <mergeCell ref="AH28:AJ28"/>
    <mergeCell ref="A29:AJ29"/>
    <mergeCell ref="A30:AB30"/>
    <mergeCell ref="AC30:AG30"/>
    <mergeCell ref="AH30:AJ30"/>
    <mergeCell ref="A31:AJ31"/>
    <mergeCell ref="A32:AB32"/>
    <mergeCell ref="A59:AB59"/>
    <mergeCell ref="AC59:AG59"/>
    <mergeCell ref="AH59:AJ59"/>
    <mergeCell ref="A60:AJ60"/>
    <mergeCell ref="A51:AB51"/>
    <mergeCell ref="AC51:AG51"/>
    <mergeCell ref="AH51:AJ51"/>
    <mergeCell ref="A39:AA39"/>
    <mergeCell ref="AC39:AG39"/>
    <mergeCell ref="AH39:AJ39"/>
    <mergeCell ref="A40:AB40"/>
    <mergeCell ref="AC40:AG40"/>
    <mergeCell ref="AH40:AJ40"/>
    <mergeCell ref="A41:AJ42"/>
    <mergeCell ref="A44:AJ44"/>
    <mergeCell ref="A45:L45"/>
    <mergeCell ref="M45:P45"/>
    <mergeCell ref="Q45:AB45"/>
    <mergeCell ref="AC45:AG45"/>
    <mergeCell ref="AH45:AJ45"/>
    <mergeCell ref="A46:AJ46"/>
    <mergeCell ref="A47:AB47"/>
    <mergeCell ref="AC47:AG47"/>
    <mergeCell ref="AH47:AJ47"/>
    <mergeCell ref="A61:AB61"/>
    <mergeCell ref="AC61:AG61"/>
    <mergeCell ref="AH61:AJ61"/>
    <mergeCell ref="A63:AJ68"/>
    <mergeCell ref="AC50:AG50"/>
    <mergeCell ref="AH50:AJ50"/>
    <mergeCell ref="A62:V62"/>
    <mergeCell ref="W62:AJ62"/>
    <mergeCell ref="A52:AJ53"/>
    <mergeCell ref="O54:Q54"/>
    <mergeCell ref="R54:U54"/>
    <mergeCell ref="V54:AA54"/>
    <mergeCell ref="AC54:AF54"/>
    <mergeCell ref="AG54:AJ54"/>
    <mergeCell ref="A55:AB55"/>
    <mergeCell ref="AC55:AG55"/>
    <mergeCell ref="AH55:AJ55"/>
    <mergeCell ref="A56:AB56"/>
    <mergeCell ref="AC56:AG56"/>
    <mergeCell ref="AH56:AJ56"/>
    <mergeCell ref="A57:AB57"/>
    <mergeCell ref="AC57:AG57"/>
    <mergeCell ref="AH57:AJ57"/>
    <mergeCell ref="A58:AJ58"/>
  </mergeCells>
  <pageMargins left="0.7" right="0.61111111111111116" top="0.50694444444444442" bottom="0.55555555555555558" header="0.3" footer="0.3"/>
  <pageSetup paperSize="9" scale="95" orientation="portrait" r:id="rId1"/>
  <headerFooter>
    <oddHeader>&amp;R&amp;10&amp;D</oddHeader>
    <oddFooter>&amp;LV1&amp;RSeite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MKR_Auslastung</vt:lpstr>
      <vt:lpstr>MKR_Leistung_Fläche</vt:lpstr>
    </vt:vector>
  </TitlesOfParts>
  <Company>BMLFUW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BML</dc:creator>
  <cp:lastModifiedBy>BML</cp:lastModifiedBy>
  <cp:lastPrinted>2023-10-19T09:36:32Z</cp:lastPrinted>
  <dcterms:created xsi:type="dcterms:W3CDTF">2023-10-17T12:04:27Z</dcterms:created>
  <dcterms:modified xsi:type="dcterms:W3CDTF">2023-10-19T17:07:27Z</dcterms:modified>
</cp:coreProperties>
</file>